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8800" windowHeight="11715" activeTab="2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1'!$A$1:$G$43</definedName>
    <definedName name="_xlnm.Print_Area" localSheetId="1">'раздел 2'!$A$1:$F$128</definedName>
    <definedName name="_xlnm.Print_Area" localSheetId="2">'раздел 3'!$A$1:$I$23</definedName>
  </definedNames>
  <calcPr calcId="152511"/>
</workbook>
</file>

<file path=xl/calcChain.xml><?xml version="1.0" encoding="utf-8"?>
<calcChain xmlns="http://schemas.openxmlformats.org/spreadsheetml/2006/main">
  <c r="F78" i="7" l="1"/>
  <c r="E86" i="7" l="1"/>
  <c r="E78" i="7" l="1"/>
  <c r="E75" i="7" s="1"/>
  <c r="F75" i="7"/>
  <c r="D86" i="7"/>
  <c r="D78" i="7"/>
  <c r="D18" i="7" l="1"/>
  <c r="D17" i="7"/>
  <c r="E17" i="7"/>
  <c r="E18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5" i="7"/>
  <c r="D24" i="7"/>
  <c r="D20" i="7" s="1"/>
  <c r="D69" i="7"/>
  <c r="E66" i="7"/>
  <c r="D31" i="7"/>
  <c r="D27" i="7" s="1"/>
  <c r="E69" i="7"/>
  <c r="E72" i="7"/>
  <c r="D41" i="7"/>
  <c r="F59" i="7"/>
  <c r="F55" i="7" s="1"/>
  <c r="D66" i="7"/>
  <c r="D13" i="7"/>
  <c r="D52" i="7"/>
  <c r="D48" i="7" s="1"/>
  <c r="E52" i="7"/>
  <c r="E48" i="7" s="1"/>
  <c r="D63" i="7"/>
  <c r="E63" i="7"/>
  <c r="F69" i="7"/>
  <c r="F62" i="7" s="1"/>
  <c r="D72" i="7"/>
  <c r="D83" i="7"/>
  <c r="E13" i="7"/>
  <c r="F27" i="7"/>
  <c r="D34" i="7"/>
  <c r="E34" i="7"/>
  <c r="F20" i="7"/>
  <c r="E31" i="7"/>
  <c r="E27" i="7" s="1"/>
  <c r="D59" i="7"/>
  <c r="D55" i="7" s="1"/>
  <c r="F17" i="7"/>
  <c r="F48" i="7"/>
  <c r="E59" i="7"/>
  <c r="E55" i="7" s="1"/>
  <c r="F18" i="7"/>
  <c r="E24" i="7"/>
  <c r="E20" i="7" s="1"/>
  <c r="D16" i="7" l="1"/>
  <c r="D12" i="7" s="1"/>
  <c r="D62" i="7"/>
  <c r="E62" i="7"/>
  <c r="F16" i="7"/>
  <c r="F12" i="7" s="1"/>
  <c r="F10" i="7" s="1"/>
  <c r="E16" i="7"/>
  <c r="E12" i="7" s="1"/>
  <c r="E10" i="7" l="1"/>
  <c r="D10" i="7"/>
  <c r="F86" i="7" l="1"/>
  <c r="F83" i="7" l="1"/>
  <c r="E83" i="7" l="1"/>
  <c r="E101" i="7" l="1"/>
  <c r="F101" i="7" l="1"/>
</calcChain>
</file>

<file path=xl/sharedStrings.xml><?xml version="1.0" encoding="utf-8"?>
<sst xmlns="http://schemas.openxmlformats.org/spreadsheetml/2006/main" count="295" uniqueCount="135">
  <si>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</si>
  <si>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</si>
  <si>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</si>
  <si>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</si>
  <si>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</si>
  <si>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</si>
  <si>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</si>
  <si>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</si>
  <si>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</si>
  <si>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</si>
  <si>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</si>
  <si>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</si>
  <si>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</si>
  <si>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</si>
  <si>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</si>
  <si>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</si>
  <si>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</si>
  <si>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</si>
  <si>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</si>
  <si>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</si>
  <si>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</si>
  <si>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</si>
  <si>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</si>
  <si>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</si>
  <si>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</si>
  <si>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</si>
  <si>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</si>
  <si>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</si>
  <si>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</si>
  <si>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</si>
  <si>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</si>
  <si>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</si>
  <si>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</si>
  <si>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</si>
  <si>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</si>
  <si>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</si>
  <si>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</si>
  <si>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</si>
  <si>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</si>
  <si>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</si>
  <si>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</si>
  <si>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</si>
  <si>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</si>
  <si>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</si>
  <si>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</si>
  <si>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</si>
  <si>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</si>
  <si>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</si>
  <si>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</si>
  <si>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</si>
  <si>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</si>
  <si>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</si>
  <si>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</si>
  <si>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</si>
  <si>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</si>
  <si>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</si>
  <si>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</si>
  <si>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</si>
  <si>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</si>
  <si>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</si>
  <si>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</si>
  <si>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</si>
  <si>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</si>
  <si>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</si>
  <si>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</si>
  <si>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</si>
  <si>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</si>
  <si>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</si>
  <si>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</si>
  <si>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</si>
  <si>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</si>
  <si>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</si>
  <si>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</si>
  <si>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</si>
  <si>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</si>
  <si>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</si>
  <si>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</si>
  <si>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</si>
  <si>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</si>
  <si>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</si>
  <si>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</si>
  <si>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</si>
  <si>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</si>
  <si>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</si>
  <si>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</si>
  <si>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</si>
  <si>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</si>
  <si>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</si>
  <si>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</si>
  <si>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</si>
  <si>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</si>
  <si>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</si>
  <si>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</si>
  <si>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</si>
  <si>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</si>
  <si>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</si>
  <si>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</si>
  <si>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</si>
  <si>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</si>
  <si>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</si>
  <si>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</si>
  <si>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</si>
  <si>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</si>
  <si>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</si>
  <si>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</si>
  <si>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</si>
  <si>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</si>
  <si>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</si>
  <si>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</si>
  <si>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</si>
  <si>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</si>
  <si>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</si>
  <si>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</si>
  <si>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</si>
  <si>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</si>
  <si>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</si>
  <si>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</si>
  <si>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</si>
  <si>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</si>
  <si>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Приложение 1
к стандартам раскрытия информации 
субъектами оптового и розничных рынков электрической энергии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</si>
  <si>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</si>
  <si>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</si>
  <si>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</si>
  <si>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Х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</si>
  <si>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</si>
  <si>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</si>
  <si>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</si>
  <si>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</si>
  <si>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Фактические показатели за 2020 год</t>
  </si>
  <si>
    <t>Показатели, утвержденные на 2021 год</t>
  </si>
  <si>
    <t>Предложение на 2022 год</t>
  </si>
  <si>
    <t>Приказы Департамента ТЭК и ЖКХ Брянской области от 29.10.2018 г. №121 и от 21.08.2020 № 82 , www. elektro-32.ru</t>
  </si>
  <si>
    <t>не действует</t>
  </si>
  <si>
    <t>+7 3462 77 77 77</t>
  </si>
  <si>
    <t>Проект инвестиционной программы размещен на сайте ГП, www.elektro-32.ru/invest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</si>
</sst>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9" fontId="7" fillId="2" borderId="2" xfId="4" applyNumberFormat="1" applyFont="1" applyFill="1" applyBorder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/>
    </xf>
    <xf numFmtId="0" fontId="12" fillId="0" borderId="0" xfId="5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167" fontId="10" fillId="0" borderId="2" xfId="3" applyNumberFormat="1" applyFont="1" applyBorder="1" applyAlignment="1">
      <alignment horizontal="center" vertical="center"/>
    </xf>
    <xf numFmtId="167" fontId="10" fillId="0" borderId="3" xfId="3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5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/>
    </xf>
  </cellXfs>
  <cellStyles count="8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14" xfId="7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5" zoomScale="70" zoomScaleNormal="75" zoomScaleSheetLayoutView="70" workbookViewId="0">
      <selection activeCell="L46" sqref="L46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9" ht="46.5" customHeight="1" x14ac:dyDescent="0.25">
      <c r="H1" s="39"/>
      <c r="I1" s="39"/>
    </row>
    <row r="2" spans="1:9" ht="96" customHeight="1" x14ac:dyDescent="0.25">
      <c r="F2" s="49" t="s">
        <v>111</v>
      </c>
      <c r="G2" s="49"/>
    </row>
    <row r="3" spans="1:9" hidden="1" x14ac:dyDescent="0.25"/>
    <row r="4" spans="1:9" hidden="1" x14ac:dyDescent="0.25">
      <c r="G4" s="4"/>
    </row>
    <row r="5" spans="1:9" ht="32.25" customHeight="1" x14ac:dyDescent="0.25"/>
    <row r="6" spans="1:9" x14ac:dyDescent="0.25">
      <c r="A6" s="52" t="s">
        <v>0</v>
      </c>
      <c r="B6" s="52"/>
      <c r="C6" s="52"/>
      <c r="D6" s="52"/>
      <c r="E6" s="52"/>
      <c r="F6" s="52"/>
      <c r="G6" s="52"/>
    </row>
    <row r="7" spans="1:9" ht="59.25" customHeight="1" x14ac:dyDescent="0.25">
      <c r="A7" s="52" t="s">
        <v>122</v>
      </c>
      <c r="B7" s="52"/>
      <c r="C7" s="52"/>
      <c r="D7" s="52"/>
      <c r="E7" s="52"/>
      <c r="F7" s="52"/>
      <c r="G7" s="52"/>
    </row>
    <row r="8" spans="1:9" ht="33" customHeight="1" x14ac:dyDescent="0.25">
      <c r="A8" s="53" t="s">
        <v>1</v>
      </c>
      <c r="B8" s="53"/>
      <c r="C8" s="53"/>
      <c r="D8" s="54">
        <v>2022</v>
      </c>
      <c r="E8" s="54"/>
      <c r="F8" s="54"/>
      <c r="G8" s="3" t="s">
        <v>2</v>
      </c>
    </row>
    <row r="9" spans="1:9" ht="30.75" customHeight="1" x14ac:dyDescent="0.25">
      <c r="A9" s="50" t="s">
        <v>3</v>
      </c>
      <c r="B9" s="50"/>
      <c r="C9" s="50"/>
      <c r="D9" s="50"/>
      <c r="E9" s="50"/>
      <c r="F9" s="50"/>
      <c r="G9" s="50"/>
    </row>
    <row r="10" spans="1:9" ht="45" customHeight="1" x14ac:dyDescent="0.25">
      <c r="A10" s="51" t="s">
        <v>124</v>
      </c>
      <c r="B10" s="51"/>
      <c r="C10" s="51"/>
      <c r="D10" s="51"/>
      <c r="E10" s="51"/>
      <c r="F10" s="51"/>
      <c r="G10" s="51"/>
    </row>
    <row r="11" spans="1:9" ht="21" customHeight="1" x14ac:dyDescent="0.25">
      <c r="A11" s="50" t="s">
        <v>4</v>
      </c>
      <c r="B11" s="50"/>
      <c r="C11" s="50"/>
      <c r="D11" s="50"/>
      <c r="E11" s="50"/>
      <c r="F11" s="50"/>
      <c r="G11" s="50"/>
    </row>
    <row r="12" spans="1:9" ht="33" customHeight="1" x14ac:dyDescent="0.3">
      <c r="A12" s="3"/>
      <c r="B12" s="5"/>
      <c r="C12" s="5"/>
    </row>
    <row r="13" spans="1:9" s="32" customFormat="1" ht="30" customHeight="1" x14ac:dyDescent="0.25">
      <c r="A13" s="52" t="s">
        <v>112</v>
      </c>
      <c r="B13" s="52"/>
      <c r="C13" s="52"/>
      <c r="D13" s="52"/>
      <c r="E13" s="52"/>
      <c r="F13" s="52"/>
      <c r="G13" s="52"/>
    </row>
    <row r="14" spans="1:9" s="32" customFormat="1" x14ac:dyDescent="0.25"/>
    <row r="15" spans="1:9" s="32" customFormat="1" ht="38.25" customHeight="1" x14ac:dyDescent="0.25">
      <c r="A15" s="2" t="s">
        <v>5</v>
      </c>
      <c r="E15" s="46" t="s">
        <v>125</v>
      </c>
      <c r="F15" s="46"/>
      <c r="G15" s="46"/>
    </row>
    <row r="16" spans="1:9" s="32" customFormat="1" x14ac:dyDescent="0.25">
      <c r="E16" s="31"/>
      <c r="F16" s="31"/>
      <c r="G16" s="31"/>
    </row>
    <row r="17" spans="1:7" s="32" customFormat="1" ht="25.5" customHeight="1" x14ac:dyDescent="0.25">
      <c r="A17" s="2" t="s">
        <v>6</v>
      </c>
      <c r="E17" s="46" t="s">
        <v>126</v>
      </c>
      <c r="F17" s="46"/>
      <c r="G17" s="46"/>
    </row>
    <row r="18" spans="1:7" s="32" customFormat="1" x14ac:dyDescent="0.25">
      <c r="E18" s="31"/>
      <c r="F18" s="31"/>
      <c r="G18" s="31"/>
    </row>
    <row r="19" spans="1:7" s="32" customFormat="1" ht="39" customHeight="1" x14ac:dyDescent="0.25">
      <c r="A19" s="2" t="s">
        <v>7</v>
      </c>
      <c r="E19" s="46" t="s">
        <v>120</v>
      </c>
      <c r="F19" s="46"/>
      <c r="G19" s="46"/>
    </row>
    <row r="20" spans="1:7" s="32" customFormat="1" x14ac:dyDescent="0.25">
      <c r="E20" s="31"/>
      <c r="F20" s="31"/>
      <c r="G20" s="31"/>
    </row>
    <row r="21" spans="1:7" s="32" customFormat="1" ht="42.75" customHeight="1" x14ac:dyDescent="0.25">
      <c r="A21" s="2" t="s">
        <v>8</v>
      </c>
      <c r="E21" s="46" t="s">
        <v>120</v>
      </c>
      <c r="F21" s="46"/>
      <c r="G21" s="46"/>
    </row>
    <row r="22" spans="1:7" s="32" customFormat="1" x14ac:dyDescent="0.25">
      <c r="E22" s="31"/>
      <c r="F22" s="31"/>
      <c r="G22" s="31"/>
    </row>
    <row r="23" spans="1:7" s="32" customFormat="1" x14ac:dyDescent="0.25">
      <c r="A23" s="2" t="s">
        <v>9</v>
      </c>
      <c r="E23" s="46">
        <v>8602173527</v>
      </c>
      <c r="F23" s="46"/>
      <c r="G23" s="46"/>
    </row>
    <row r="24" spans="1:7" s="32" customFormat="1" x14ac:dyDescent="0.25">
      <c r="E24" s="31"/>
      <c r="F24" s="31"/>
      <c r="G24" s="31"/>
    </row>
    <row r="25" spans="1:7" s="32" customFormat="1" ht="30.75" customHeight="1" x14ac:dyDescent="0.25">
      <c r="A25" s="2" t="s">
        <v>10</v>
      </c>
      <c r="B25" s="2"/>
      <c r="E25" s="46">
        <v>860201001</v>
      </c>
      <c r="F25" s="46"/>
      <c r="G25" s="46"/>
    </row>
    <row r="26" spans="1:7" s="32" customFormat="1" x14ac:dyDescent="0.25">
      <c r="E26" s="31"/>
      <c r="F26" s="31"/>
      <c r="G26" s="31"/>
    </row>
    <row r="27" spans="1:7" s="32" customFormat="1" ht="18.75" customHeight="1" x14ac:dyDescent="0.25">
      <c r="A27" s="2" t="s">
        <v>11</v>
      </c>
      <c r="B27" s="2"/>
      <c r="E27" s="46" t="s">
        <v>121</v>
      </c>
      <c r="F27" s="46"/>
      <c r="G27" s="46"/>
    </row>
    <row r="28" spans="1:7" s="32" customFormat="1" x14ac:dyDescent="0.25">
      <c r="E28" s="31"/>
      <c r="F28" s="31"/>
      <c r="G28" s="31"/>
    </row>
    <row r="29" spans="1:7" s="32" customFormat="1" ht="18.75" customHeight="1" x14ac:dyDescent="0.25">
      <c r="A29" s="2" t="s">
        <v>12</v>
      </c>
      <c r="B29" s="2"/>
      <c r="E29" s="47" t="s">
        <v>127</v>
      </c>
      <c r="F29" s="46"/>
      <c r="G29" s="46"/>
    </row>
    <row r="30" spans="1:7" s="32" customFormat="1" x14ac:dyDescent="0.25">
      <c r="E30" s="31"/>
      <c r="F30" s="31"/>
      <c r="G30" s="31"/>
    </row>
    <row r="31" spans="1:7" s="32" customFormat="1" ht="18.75" customHeight="1" x14ac:dyDescent="0.25">
      <c r="A31" s="2" t="s">
        <v>13</v>
      </c>
      <c r="B31" s="2"/>
      <c r="E31" s="48" t="s">
        <v>133</v>
      </c>
      <c r="F31" s="48"/>
      <c r="G31" s="48"/>
    </row>
    <row r="32" spans="1:7" s="32" customFormat="1" x14ac:dyDescent="0.25">
      <c r="E32" s="31"/>
      <c r="F32" s="31"/>
      <c r="G32" s="31"/>
    </row>
    <row r="33" spans="1:7" s="32" customFormat="1" ht="18.75" customHeight="1" x14ac:dyDescent="0.25">
      <c r="A33" s="2" t="s">
        <v>14</v>
      </c>
      <c r="B33" s="2"/>
      <c r="E33" s="46"/>
      <c r="F33" s="46"/>
      <c r="G33" s="46"/>
    </row>
    <row r="35" spans="1:7" ht="18.75" customHeight="1" x14ac:dyDescent="0.25">
      <c r="B35" s="37"/>
      <c r="C35" s="37"/>
    </row>
    <row r="36" spans="1:7" x14ac:dyDescent="0.25">
      <c r="A36" s="37"/>
      <c r="B36" s="37"/>
      <c r="C36" s="37"/>
    </row>
    <row r="37" spans="1:7" x14ac:dyDescent="0.25">
      <c r="A37" s="37"/>
      <c r="B37" s="37"/>
      <c r="C37" s="37"/>
    </row>
    <row r="39" spans="1:7" x14ac:dyDescent="0.25">
      <c r="A39" s="36"/>
      <c r="B39" s="36"/>
    </row>
    <row r="40" spans="1:7" x14ac:dyDescent="0.25">
      <c r="A40" s="36"/>
      <c r="B40" s="36"/>
    </row>
    <row r="41" spans="1:7" s="41" customFormat="1" ht="17.25" customHeight="1" x14ac:dyDescent="0.25">
      <c r="A41" s="45"/>
      <c r="B41" s="45"/>
      <c r="C41" s="45"/>
      <c r="D41" s="45"/>
    </row>
    <row r="42" spans="1:7" s="41" customFormat="1" ht="28.5" customHeight="1" x14ac:dyDescent="0.25">
      <c r="A42" s="45"/>
      <c r="B42" s="45"/>
      <c r="C42" s="45"/>
      <c r="D42" s="45"/>
    </row>
    <row r="43" spans="1:7" s="41" customFormat="1" ht="10.5" customHeight="1" x14ac:dyDescent="0.25">
      <c r="A43" s="45"/>
      <c r="B43" s="45"/>
      <c r="C43" s="45"/>
      <c r="D43" s="45"/>
    </row>
    <row r="44" spans="1:7" s="41" customFormat="1" ht="78.75" customHeight="1" x14ac:dyDescent="0.25">
      <c r="A44" s="45"/>
      <c r="B44" s="45"/>
      <c r="C44" s="45"/>
      <c r="D44" s="45"/>
    </row>
    <row r="45" spans="1:7" x14ac:dyDescent="0.25">
      <c r="A45" s="36"/>
      <c r="B45" s="36"/>
    </row>
    <row r="46" spans="1:7" x14ac:dyDescent="0.25">
      <c r="A46" s="36"/>
      <c r="B46" s="36"/>
    </row>
  </sheetData>
  <mergeCells count="23">
    <mergeCell ref="E21:G21"/>
    <mergeCell ref="D8:F8"/>
    <mergeCell ref="E23:G23"/>
    <mergeCell ref="E25:G25"/>
    <mergeCell ref="A13:G13"/>
    <mergeCell ref="E15:G15"/>
    <mergeCell ref="E17:G17"/>
    <mergeCell ref="E19:G19"/>
    <mergeCell ref="F2:G2"/>
    <mergeCell ref="A9:G9"/>
    <mergeCell ref="A11:G11"/>
    <mergeCell ref="A10:G10"/>
    <mergeCell ref="A6:G6"/>
    <mergeCell ref="A7:G7"/>
    <mergeCell ref="A8:C8"/>
    <mergeCell ref="A42:D42"/>
    <mergeCell ref="A43:D43"/>
    <mergeCell ref="A44:D44"/>
    <mergeCell ref="E33:G33"/>
    <mergeCell ref="E27:G27"/>
    <mergeCell ref="E29:G29"/>
    <mergeCell ref="E31:G31"/>
    <mergeCell ref="A41:D41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view="pageBreakPreview" zoomScale="70" zoomScaleNormal="60" zoomScaleSheetLayoutView="70" workbookViewId="0">
      <pane xSplit="2" ySplit="9" topLeftCell="C97" activePane="bottomRight" state="frozen"/>
      <selection activeCell="E2" sqref="E2:G2"/>
      <selection pane="topRight" activeCell="E2" sqref="E2:G2"/>
      <selection pane="bottomLeft" activeCell="E2" sqref="E2:G2"/>
      <selection pane="bottomRight" activeCell="G128" sqref="G128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71.25" customHeight="1" x14ac:dyDescent="0.25"/>
    <row r="2" spans="1:6" ht="63" customHeight="1" x14ac:dyDescent="0.25">
      <c r="E2" s="49" t="s">
        <v>119</v>
      </c>
      <c r="F2" s="49"/>
    </row>
    <row r="6" spans="1:6" ht="27" customHeight="1" x14ac:dyDescent="0.25">
      <c r="A6" s="56" t="s">
        <v>110</v>
      </c>
      <c r="B6" s="57"/>
      <c r="C6" s="57"/>
      <c r="D6" s="57"/>
      <c r="E6" s="57"/>
      <c r="F6" s="57"/>
    </row>
    <row r="9" spans="1:6" s="6" customFormat="1" ht="86.25" customHeight="1" x14ac:dyDescent="0.25">
      <c r="A9" s="10" t="s">
        <v>15</v>
      </c>
      <c r="B9" s="10" t="s">
        <v>16</v>
      </c>
      <c r="C9" s="10" t="s">
        <v>17</v>
      </c>
      <c r="D9" s="10" t="s">
        <v>128</v>
      </c>
      <c r="E9" s="10" t="s">
        <v>129</v>
      </c>
      <c r="F9" s="10" t="s">
        <v>130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9">
        <f>D12+D62+D72</f>
        <v>3168959.827</v>
      </c>
      <c r="E10" s="19">
        <f>E12+E62+E72</f>
        <v>3208565.3</v>
      </c>
      <c r="F10" s="19">
        <f>F12+F62+F72</f>
        <v>3184340</v>
      </c>
    </row>
    <row r="11" spans="1:6" ht="20.25" customHeight="1" x14ac:dyDescent="0.25">
      <c r="A11" s="35"/>
      <c r="B11" s="9" t="s">
        <v>31</v>
      </c>
      <c r="C11" s="35"/>
      <c r="D11" s="20"/>
      <c r="E11" s="20"/>
      <c r="F11" s="20"/>
    </row>
    <row r="12" spans="1:6" ht="39.75" customHeight="1" x14ac:dyDescent="0.25">
      <c r="A12" s="15" t="s">
        <v>19</v>
      </c>
      <c r="B12" s="16" t="s">
        <v>39</v>
      </c>
      <c r="C12" s="15" t="s">
        <v>29</v>
      </c>
      <c r="D12" s="21">
        <f>D13+D16</f>
        <v>985199.30200000014</v>
      </c>
      <c r="E12" s="21">
        <f t="shared" ref="E12:F12" si="0">E13+E16</f>
        <v>961748.7</v>
      </c>
      <c r="F12" s="21">
        <f t="shared" si="0"/>
        <v>986950</v>
      </c>
    </row>
    <row r="13" spans="1:6" ht="22.5" customHeight="1" x14ac:dyDescent="0.25">
      <c r="A13" s="35" t="s">
        <v>40</v>
      </c>
      <c r="B13" s="9" t="s">
        <v>41</v>
      </c>
      <c r="C13" s="35" t="s">
        <v>29</v>
      </c>
      <c r="D13" s="20">
        <f>D14+D15</f>
        <v>0</v>
      </c>
      <c r="E13" s="20">
        <f t="shared" ref="E13:F13" si="1">E14+E15</f>
        <v>0</v>
      </c>
      <c r="F13" s="20">
        <f t="shared" si="1"/>
        <v>0</v>
      </c>
    </row>
    <row r="14" spans="1:6" ht="22.5" customHeight="1" x14ac:dyDescent="0.25">
      <c r="A14" s="35"/>
      <c r="B14" s="9" t="s">
        <v>42</v>
      </c>
      <c r="C14" s="35" t="s">
        <v>29</v>
      </c>
      <c r="D14" s="20">
        <f t="shared" ref="D14:F15" si="2">D22+D29+D36+D43+D50+D57</f>
        <v>0</v>
      </c>
      <c r="E14" s="20">
        <f t="shared" si="2"/>
        <v>0</v>
      </c>
      <c r="F14" s="20">
        <f t="shared" si="2"/>
        <v>0</v>
      </c>
    </row>
    <row r="15" spans="1:6" ht="22.5" customHeight="1" x14ac:dyDescent="0.25">
      <c r="A15" s="35"/>
      <c r="B15" s="9" t="s">
        <v>43</v>
      </c>
      <c r="C15" s="35" t="s">
        <v>29</v>
      </c>
      <c r="D15" s="20">
        <f t="shared" si="2"/>
        <v>0</v>
      </c>
      <c r="E15" s="20">
        <f t="shared" si="2"/>
        <v>0</v>
      </c>
      <c r="F15" s="20">
        <f t="shared" si="2"/>
        <v>0</v>
      </c>
    </row>
    <row r="16" spans="1:6" ht="22.5" customHeight="1" x14ac:dyDescent="0.25">
      <c r="A16" s="35" t="s">
        <v>44</v>
      </c>
      <c r="B16" s="9" t="s">
        <v>45</v>
      </c>
      <c r="C16" s="35" t="s">
        <v>29</v>
      </c>
      <c r="D16" s="20">
        <f>D17+D18</f>
        <v>985199.30200000014</v>
      </c>
      <c r="E16" s="20">
        <f t="shared" ref="E16:F16" si="3">E17+E18</f>
        <v>961748.7</v>
      </c>
      <c r="F16" s="20">
        <f t="shared" si="3"/>
        <v>986950</v>
      </c>
    </row>
    <row r="17" spans="1:6" ht="22.5" customHeight="1" x14ac:dyDescent="0.25">
      <c r="A17" s="35"/>
      <c r="B17" s="9" t="s">
        <v>42</v>
      </c>
      <c r="C17" s="35" t="s">
        <v>29</v>
      </c>
      <c r="D17" s="20">
        <f>D25+D32+D39+D46+D53+D60</f>
        <v>505469.91600000003</v>
      </c>
      <c r="E17" s="20">
        <f t="shared" ref="E17" si="4">E25+E32+E39+E46+E53+E60</f>
        <v>489535.99999999994</v>
      </c>
      <c r="F17" s="20">
        <f t="shared" ref="F17:F18" si="5">F25+F32+F39+F46+F53+F60</f>
        <v>503249.99999999994</v>
      </c>
    </row>
    <row r="18" spans="1:6" ht="22.5" customHeight="1" x14ac:dyDescent="0.25">
      <c r="A18" s="35"/>
      <c r="B18" s="9" t="s">
        <v>43</v>
      </c>
      <c r="C18" s="35" t="s">
        <v>29</v>
      </c>
      <c r="D18" s="20">
        <f>D26+D33+D40+D47+D54+D61</f>
        <v>479729.38600000006</v>
      </c>
      <c r="E18" s="20">
        <f t="shared" ref="E18" si="6">E26+E33+E40+E47+E54+E61</f>
        <v>472212.69999999995</v>
      </c>
      <c r="F18" s="20">
        <f t="shared" si="5"/>
        <v>483700.00000000006</v>
      </c>
    </row>
    <row r="19" spans="1:6" ht="22.5" customHeight="1" x14ac:dyDescent="0.25">
      <c r="A19" s="35"/>
      <c r="B19" s="9" t="s">
        <v>31</v>
      </c>
      <c r="C19" s="35" t="s">
        <v>29</v>
      </c>
      <c r="D19" s="20"/>
      <c r="E19" s="20"/>
      <c r="F19" s="20"/>
    </row>
    <row r="20" spans="1:6" ht="96.75" customHeight="1" x14ac:dyDescent="0.25">
      <c r="A20" s="35" t="s">
        <v>46</v>
      </c>
      <c r="B20" s="9" t="s">
        <v>47</v>
      </c>
      <c r="C20" s="35" t="s">
        <v>29</v>
      </c>
      <c r="D20" s="20">
        <f>D21+D24</f>
        <v>595089.51500000001</v>
      </c>
      <c r="E20" s="20">
        <f>E21+E24</f>
        <v>551060.11408151477</v>
      </c>
      <c r="F20" s="20">
        <f>F21+F24</f>
        <v>565496.31878126331</v>
      </c>
    </row>
    <row r="21" spans="1:6" ht="21" customHeight="1" x14ac:dyDescent="0.25">
      <c r="A21" s="35" t="s">
        <v>48</v>
      </c>
      <c r="B21" s="9" t="s">
        <v>41</v>
      </c>
      <c r="C21" s="35" t="s">
        <v>29</v>
      </c>
      <c r="D21" s="20">
        <f>D22+D23</f>
        <v>0</v>
      </c>
      <c r="E21" s="20">
        <f>E22+E23</f>
        <v>0</v>
      </c>
      <c r="F21" s="20">
        <f>F22+F23</f>
        <v>0</v>
      </c>
    </row>
    <row r="22" spans="1:6" ht="21" customHeight="1" x14ac:dyDescent="0.25">
      <c r="A22" s="35"/>
      <c r="B22" s="9" t="s">
        <v>42</v>
      </c>
      <c r="C22" s="35" t="s">
        <v>29</v>
      </c>
      <c r="D22" s="20"/>
      <c r="E22" s="20"/>
      <c r="F22" s="20"/>
    </row>
    <row r="23" spans="1:6" ht="21" customHeight="1" x14ac:dyDescent="0.25">
      <c r="A23" s="35"/>
      <c r="B23" s="9" t="s">
        <v>43</v>
      </c>
      <c r="C23" s="35" t="s">
        <v>29</v>
      </c>
      <c r="D23" s="20"/>
      <c r="E23" s="20"/>
      <c r="F23" s="20"/>
    </row>
    <row r="24" spans="1:6" ht="21" customHeight="1" x14ac:dyDescent="0.25">
      <c r="A24" s="35" t="s">
        <v>49</v>
      </c>
      <c r="B24" s="9" t="s">
        <v>45</v>
      </c>
      <c r="C24" s="35" t="s">
        <v>29</v>
      </c>
      <c r="D24" s="20">
        <f>D25+D26</f>
        <v>595089.51500000001</v>
      </c>
      <c r="E24" s="20">
        <f t="shared" ref="E24:F24" si="7">E25+E26</f>
        <v>551060.11408151477</v>
      </c>
      <c r="F24" s="20">
        <f t="shared" si="7"/>
        <v>565496.31878126331</v>
      </c>
    </row>
    <row r="25" spans="1:6" ht="21" customHeight="1" x14ac:dyDescent="0.25">
      <c r="A25" s="35"/>
      <c r="B25" s="9" t="s">
        <v>42</v>
      </c>
      <c r="C25" s="35" t="s">
        <v>29</v>
      </c>
      <c r="D25" s="20">
        <v>307111.50599999999</v>
      </c>
      <c r="E25" s="20">
        <v>279525.84255526896</v>
      </c>
      <c r="F25" s="20">
        <v>288348.97657092125</v>
      </c>
    </row>
    <row r="26" spans="1:6" ht="21" customHeight="1" x14ac:dyDescent="0.25">
      <c r="A26" s="35"/>
      <c r="B26" s="9" t="s">
        <v>43</v>
      </c>
      <c r="C26" s="35" t="s">
        <v>29</v>
      </c>
      <c r="D26" s="20">
        <v>287978.00900000002</v>
      </c>
      <c r="E26" s="20">
        <v>271534.27152624581</v>
      </c>
      <c r="F26" s="20">
        <v>277147.34221034206</v>
      </c>
    </row>
    <row r="27" spans="1:6" ht="82.5" customHeight="1" x14ac:dyDescent="0.25">
      <c r="A27" s="35" t="s">
        <v>50</v>
      </c>
      <c r="B27" s="9" t="s">
        <v>51</v>
      </c>
      <c r="C27" s="35" t="s">
        <v>29</v>
      </c>
      <c r="D27" s="20">
        <f>D28+D31</f>
        <v>89490.505000000005</v>
      </c>
      <c r="E27" s="20">
        <f t="shared" ref="E27:F27" si="8">E28+E31</f>
        <v>87146.614147586923</v>
      </c>
      <c r="F27" s="20">
        <f t="shared" si="8"/>
        <v>95432.417520150775</v>
      </c>
    </row>
    <row r="28" spans="1:6" ht="22.5" customHeight="1" x14ac:dyDescent="0.25">
      <c r="A28" s="35" t="s">
        <v>52</v>
      </c>
      <c r="B28" s="9" t="s">
        <v>41</v>
      </c>
      <c r="C28" s="35" t="s">
        <v>29</v>
      </c>
      <c r="D28" s="20">
        <f>D29+D30</f>
        <v>0</v>
      </c>
      <c r="E28" s="20">
        <f t="shared" ref="E28:F28" si="9">E29+E30</f>
        <v>0</v>
      </c>
      <c r="F28" s="20">
        <f t="shared" si="9"/>
        <v>0</v>
      </c>
    </row>
    <row r="29" spans="1:6" ht="22.5" customHeight="1" x14ac:dyDescent="0.25">
      <c r="A29" s="35"/>
      <c r="B29" s="9" t="s">
        <v>42</v>
      </c>
      <c r="C29" s="35" t="s">
        <v>29</v>
      </c>
      <c r="D29" s="20"/>
      <c r="E29" s="20"/>
      <c r="F29" s="20"/>
    </row>
    <row r="30" spans="1:6" ht="22.5" customHeight="1" x14ac:dyDescent="0.25">
      <c r="A30" s="35"/>
      <c r="B30" s="9" t="s">
        <v>43</v>
      </c>
      <c r="C30" s="35" t="s">
        <v>29</v>
      </c>
      <c r="D30" s="20"/>
      <c r="E30" s="20"/>
      <c r="F30" s="20"/>
    </row>
    <row r="31" spans="1:6" ht="22.5" customHeight="1" x14ac:dyDescent="0.25">
      <c r="A31" s="35" t="s">
        <v>53</v>
      </c>
      <c r="B31" s="9" t="s">
        <v>45</v>
      </c>
      <c r="C31" s="35" t="s">
        <v>29</v>
      </c>
      <c r="D31" s="20">
        <f>D32+D33</f>
        <v>89490.505000000005</v>
      </c>
      <c r="E31" s="20">
        <f t="shared" ref="E31:F31" si="10">E32+E33</f>
        <v>87146.614147586923</v>
      </c>
      <c r="F31" s="20">
        <f t="shared" si="10"/>
        <v>95432.417520150775</v>
      </c>
    </row>
    <row r="32" spans="1:6" ht="22.5" customHeight="1" x14ac:dyDescent="0.25">
      <c r="A32" s="35"/>
      <c r="B32" s="9" t="s">
        <v>42</v>
      </c>
      <c r="C32" s="35" t="s">
        <v>29</v>
      </c>
      <c r="D32" s="20">
        <v>43935.847000000002</v>
      </c>
      <c r="E32" s="20">
        <v>44967.310071689055</v>
      </c>
      <c r="F32" s="20">
        <v>48661.395326020451</v>
      </c>
    </row>
    <row r="33" spans="1:6" ht="22.5" customHeight="1" x14ac:dyDescent="0.25">
      <c r="A33" s="35"/>
      <c r="B33" s="9" t="s">
        <v>43</v>
      </c>
      <c r="C33" s="35" t="s">
        <v>29</v>
      </c>
      <c r="D33" s="20">
        <v>45554.658000000003</v>
      </c>
      <c r="E33" s="20">
        <v>42179.30407589786</v>
      </c>
      <c r="F33" s="20">
        <v>46771.022194130332</v>
      </c>
    </row>
    <row r="34" spans="1:6" ht="77.25" customHeight="1" x14ac:dyDescent="0.25">
      <c r="A34" s="35" t="s">
        <v>54</v>
      </c>
      <c r="B34" s="9" t="s">
        <v>55</v>
      </c>
      <c r="C34" s="35" t="s">
        <v>29</v>
      </c>
      <c r="D34" s="20">
        <f>D35+D38</f>
        <v>0</v>
      </c>
      <c r="E34" s="20">
        <f t="shared" ref="E34:F34" si="11">E35+E38</f>
        <v>0</v>
      </c>
      <c r="F34" s="20">
        <f t="shared" si="11"/>
        <v>0</v>
      </c>
    </row>
    <row r="35" spans="1:6" ht="24.75" customHeight="1" x14ac:dyDescent="0.25">
      <c r="A35" s="35" t="s">
        <v>56</v>
      </c>
      <c r="B35" s="9" t="s">
        <v>41</v>
      </c>
      <c r="C35" s="35" t="s">
        <v>29</v>
      </c>
      <c r="D35" s="20">
        <f>D36+D37</f>
        <v>0</v>
      </c>
      <c r="E35" s="20">
        <f t="shared" ref="E35:F35" si="12">E36+E37</f>
        <v>0</v>
      </c>
      <c r="F35" s="20">
        <f t="shared" si="12"/>
        <v>0</v>
      </c>
    </row>
    <row r="36" spans="1:6" ht="24.75" customHeight="1" x14ac:dyDescent="0.25">
      <c r="A36" s="35"/>
      <c r="B36" s="9" t="s">
        <v>42</v>
      </c>
      <c r="C36" s="35" t="s">
        <v>29</v>
      </c>
      <c r="D36" s="20"/>
      <c r="E36" s="20"/>
      <c r="F36" s="20"/>
    </row>
    <row r="37" spans="1:6" ht="24.75" customHeight="1" x14ac:dyDescent="0.25">
      <c r="A37" s="35"/>
      <c r="B37" s="9" t="s">
        <v>43</v>
      </c>
      <c r="C37" s="35" t="s">
        <v>29</v>
      </c>
      <c r="D37" s="20"/>
      <c r="E37" s="20"/>
      <c r="F37" s="20"/>
    </row>
    <row r="38" spans="1:6" ht="24.75" customHeight="1" x14ac:dyDescent="0.25">
      <c r="A38" s="35" t="s">
        <v>57</v>
      </c>
      <c r="B38" s="9" t="s">
        <v>45</v>
      </c>
      <c r="C38" s="35" t="s">
        <v>29</v>
      </c>
      <c r="D38" s="20">
        <f>D39+D40</f>
        <v>0</v>
      </c>
      <c r="E38" s="20">
        <f t="shared" ref="E38:F38" si="13">E39+E40</f>
        <v>0</v>
      </c>
      <c r="F38" s="20">
        <f t="shared" si="13"/>
        <v>0</v>
      </c>
    </row>
    <row r="39" spans="1:6" ht="24.75" customHeight="1" x14ac:dyDescent="0.25">
      <c r="A39" s="35"/>
      <c r="B39" s="9" t="s">
        <v>42</v>
      </c>
      <c r="C39" s="35" t="s">
        <v>29</v>
      </c>
      <c r="D39" s="20"/>
      <c r="E39" s="20"/>
      <c r="F39" s="20"/>
    </row>
    <row r="40" spans="1:6" ht="24.75" customHeight="1" x14ac:dyDescent="0.25">
      <c r="A40" s="35"/>
      <c r="B40" s="9" t="s">
        <v>43</v>
      </c>
      <c r="C40" s="35" t="s">
        <v>29</v>
      </c>
      <c r="D40" s="20"/>
      <c r="E40" s="20"/>
      <c r="F40" s="20"/>
    </row>
    <row r="41" spans="1:6" ht="94.5" customHeight="1" x14ac:dyDescent="0.25">
      <c r="A41" s="35" t="s">
        <v>58</v>
      </c>
      <c r="B41" s="9" t="s">
        <v>59</v>
      </c>
      <c r="C41" s="35" t="s">
        <v>29</v>
      </c>
      <c r="D41" s="20">
        <f>D42+D45</f>
        <v>0</v>
      </c>
      <c r="E41" s="20">
        <f t="shared" ref="E41:F41" si="14">E42+E45</f>
        <v>0</v>
      </c>
      <c r="F41" s="20">
        <f t="shared" si="14"/>
        <v>0</v>
      </c>
    </row>
    <row r="42" spans="1:6" ht="24" customHeight="1" x14ac:dyDescent="0.25">
      <c r="A42" s="35" t="s">
        <v>60</v>
      </c>
      <c r="B42" s="9" t="s">
        <v>41</v>
      </c>
      <c r="C42" s="35" t="s">
        <v>29</v>
      </c>
      <c r="D42" s="20">
        <f>D43+D44</f>
        <v>0</v>
      </c>
      <c r="E42" s="20">
        <f t="shared" ref="E42:F42" si="15">E43+E44</f>
        <v>0</v>
      </c>
      <c r="F42" s="20">
        <f t="shared" si="15"/>
        <v>0</v>
      </c>
    </row>
    <row r="43" spans="1:6" ht="24" customHeight="1" x14ac:dyDescent="0.25">
      <c r="A43" s="35"/>
      <c r="B43" s="9" t="s">
        <v>42</v>
      </c>
      <c r="C43" s="35" t="s">
        <v>29</v>
      </c>
      <c r="D43" s="20"/>
      <c r="E43" s="20"/>
      <c r="F43" s="20"/>
    </row>
    <row r="44" spans="1:6" ht="24" customHeight="1" x14ac:dyDescent="0.25">
      <c r="A44" s="35"/>
      <c r="B44" s="9" t="s">
        <v>43</v>
      </c>
      <c r="C44" s="35" t="s">
        <v>29</v>
      </c>
      <c r="D44" s="20"/>
      <c r="E44" s="20"/>
      <c r="F44" s="20"/>
    </row>
    <row r="45" spans="1:6" ht="24" customHeight="1" x14ac:dyDescent="0.25">
      <c r="A45" s="35" t="s">
        <v>61</v>
      </c>
      <c r="B45" s="9" t="s">
        <v>45</v>
      </c>
      <c r="C45" s="35" t="s">
        <v>29</v>
      </c>
      <c r="D45" s="20">
        <f>D46+D47</f>
        <v>0</v>
      </c>
      <c r="E45" s="20">
        <f t="shared" ref="E45:F45" si="16">E46+E47</f>
        <v>0</v>
      </c>
      <c r="F45" s="20">
        <f t="shared" si="16"/>
        <v>0</v>
      </c>
    </row>
    <row r="46" spans="1:6" ht="24" customHeight="1" x14ac:dyDescent="0.25">
      <c r="A46" s="35"/>
      <c r="B46" s="9" t="s">
        <v>42</v>
      </c>
      <c r="C46" s="35" t="s">
        <v>29</v>
      </c>
      <c r="D46" s="20"/>
      <c r="E46" s="20"/>
      <c r="F46" s="20"/>
    </row>
    <row r="47" spans="1:6" ht="24" customHeight="1" x14ac:dyDescent="0.25">
      <c r="A47" s="35"/>
      <c r="B47" s="9" t="s">
        <v>43</v>
      </c>
      <c r="C47" s="35" t="s">
        <v>29</v>
      </c>
      <c r="D47" s="20"/>
      <c r="E47" s="20"/>
      <c r="F47" s="20"/>
    </row>
    <row r="48" spans="1:6" ht="37.5" customHeight="1" x14ac:dyDescent="0.25">
      <c r="A48" s="35" t="s">
        <v>62</v>
      </c>
      <c r="B48" s="9" t="s">
        <v>63</v>
      </c>
      <c r="C48" s="35" t="s">
        <v>29</v>
      </c>
      <c r="D48" s="20">
        <f>D49+D52</f>
        <v>282351.266</v>
      </c>
      <c r="E48" s="20">
        <f t="shared" ref="E48:F48" si="17">E49+E52</f>
        <v>301071.24639264378</v>
      </c>
      <c r="F48" s="20">
        <f t="shared" si="17"/>
        <v>302961.90436767286</v>
      </c>
    </row>
    <row r="49" spans="1:6" ht="24" customHeight="1" x14ac:dyDescent="0.25">
      <c r="A49" s="35" t="s">
        <v>64</v>
      </c>
      <c r="B49" s="9" t="s">
        <v>41</v>
      </c>
      <c r="C49" s="35" t="s">
        <v>29</v>
      </c>
      <c r="D49" s="20">
        <f>D50+D51</f>
        <v>0</v>
      </c>
      <c r="E49" s="20">
        <f t="shared" ref="E49:F49" si="18">E50+E51</f>
        <v>0</v>
      </c>
      <c r="F49" s="20">
        <f t="shared" si="18"/>
        <v>0</v>
      </c>
    </row>
    <row r="50" spans="1:6" ht="24" customHeight="1" x14ac:dyDescent="0.25">
      <c r="A50" s="35"/>
      <c r="B50" s="9" t="s">
        <v>42</v>
      </c>
      <c r="C50" s="35" t="s">
        <v>29</v>
      </c>
      <c r="D50" s="20"/>
      <c r="E50" s="20"/>
      <c r="F50" s="20"/>
    </row>
    <row r="51" spans="1:6" ht="24" customHeight="1" x14ac:dyDescent="0.25">
      <c r="A51" s="35"/>
      <c r="B51" s="9" t="s">
        <v>43</v>
      </c>
      <c r="C51" s="35" t="s">
        <v>29</v>
      </c>
      <c r="D51" s="20"/>
      <c r="E51" s="20"/>
      <c r="F51" s="20"/>
    </row>
    <row r="52" spans="1:6" ht="24" customHeight="1" x14ac:dyDescent="0.25">
      <c r="A52" s="35" t="s">
        <v>65</v>
      </c>
      <c r="B52" s="9" t="s">
        <v>45</v>
      </c>
      <c r="C52" s="35" t="s">
        <v>29</v>
      </c>
      <c r="D52" s="20">
        <f>D53+D54</f>
        <v>282351.266</v>
      </c>
      <c r="E52" s="20">
        <f t="shared" ref="E52:F52" si="19">E53+E54</f>
        <v>301071.24639264378</v>
      </c>
      <c r="F52" s="20">
        <f t="shared" si="19"/>
        <v>302961.90436767286</v>
      </c>
    </row>
    <row r="53" spans="1:6" ht="24" customHeight="1" x14ac:dyDescent="0.25">
      <c r="A53" s="35"/>
      <c r="B53" s="9" t="s">
        <v>42</v>
      </c>
      <c r="C53" s="35" t="s">
        <v>29</v>
      </c>
      <c r="D53" s="20">
        <v>145004.79699999999</v>
      </c>
      <c r="E53" s="20">
        <v>153654.04382949308</v>
      </c>
      <c r="F53" s="20">
        <v>154481.5627671426</v>
      </c>
    </row>
    <row r="54" spans="1:6" ht="24" customHeight="1" x14ac:dyDescent="0.25">
      <c r="A54" s="35"/>
      <c r="B54" s="9" t="s">
        <v>43</v>
      </c>
      <c r="C54" s="35" t="s">
        <v>29</v>
      </c>
      <c r="D54" s="20">
        <v>137346.46900000001</v>
      </c>
      <c r="E54" s="20">
        <v>147417.20256315067</v>
      </c>
      <c r="F54" s="20">
        <v>148480.34160053029</v>
      </c>
    </row>
    <row r="55" spans="1:6" ht="26.25" customHeight="1" x14ac:dyDescent="0.25">
      <c r="A55" s="35" t="s">
        <v>66</v>
      </c>
      <c r="B55" s="9" t="s">
        <v>67</v>
      </c>
      <c r="C55" s="35" t="s">
        <v>29</v>
      </c>
      <c r="D55" s="20">
        <f>D56+D59</f>
        <v>18268.016</v>
      </c>
      <c r="E55" s="20">
        <f>E56+E59</f>
        <v>22470.725378254487</v>
      </c>
      <c r="F55" s="20">
        <f>F56+F59</f>
        <v>23059.359330912972</v>
      </c>
    </row>
    <row r="56" spans="1:6" ht="24" customHeight="1" x14ac:dyDescent="0.25">
      <c r="A56" s="35" t="s">
        <v>68</v>
      </c>
      <c r="B56" s="9" t="s">
        <v>41</v>
      </c>
      <c r="C56" s="35" t="s">
        <v>29</v>
      </c>
      <c r="D56" s="20">
        <f>D57+D58</f>
        <v>0</v>
      </c>
      <c r="E56" s="20">
        <f t="shared" ref="E56:F56" si="20">E57+E58</f>
        <v>0</v>
      </c>
      <c r="F56" s="20">
        <f t="shared" si="20"/>
        <v>0</v>
      </c>
    </row>
    <row r="57" spans="1:6" ht="24" customHeight="1" x14ac:dyDescent="0.25">
      <c r="A57" s="35"/>
      <c r="B57" s="9" t="s">
        <v>42</v>
      </c>
      <c r="C57" s="35" t="s">
        <v>29</v>
      </c>
      <c r="D57" s="20"/>
      <c r="E57" s="20"/>
      <c r="F57" s="20"/>
    </row>
    <row r="58" spans="1:6" ht="24" customHeight="1" x14ac:dyDescent="0.25">
      <c r="A58" s="35"/>
      <c r="B58" s="9" t="s">
        <v>43</v>
      </c>
      <c r="C58" s="35" t="s">
        <v>29</v>
      </c>
      <c r="D58" s="20"/>
      <c r="E58" s="20"/>
      <c r="F58" s="20"/>
    </row>
    <row r="59" spans="1:6" ht="24" customHeight="1" x14ac:dyDescent="0.25">
      <c r="A59" s="35" t="s">
        <v>69</v>
      </c>
      <c r="B59" s="9" t="s">
        <v>45</v>
      </c>
      <c r="C59" s="35" t="s">
        <v>29</v>
      </c>
      <c r="D59" s="20">
        <f>D60+D61</f>
        <v>18268.016</v>
      </c>
      <c r="E59" s="20">
        <f t="shared" ref="E59:F59" si="21">E60+E61</f>
        <v>22470.725378254487</v>
      </c>
      <c r="F59" s="20">
        <f t="shared" si="21"/>
        <v>23059.359330912972</v>
      </c>
    </row>
    <row r="60" spans="1:6" ht="24" customHeight="1" x14ac:dyDescent="0.25">
      <c r="A60" s="35"/>
      <c r="B60" s="9" t="s">
        <v>42</v>
      </c>
      <c r="C60" s="35" t="s">
        <v>29</v>
      </c>
      <c r="D60" s="20">
        <v>9417.7659999999996</v>
      </c>
      <c r="E60" s="20">
        <v>11388.803543548845</v>
      </c>
      <c r="F60" s="20">
        <v>11758.065335915651</v>
      </c>
    </row>
    <row r="61" spans="1:6" ht="24" customHeight="1" x14ac:dyDescent="0.25">
      <c r="A61" s="35"/>
      <c r="B61" s="9" t="s">
        <v>43</v>
      </c>
      <c r="C61" s="35" t="s">
        <v>29</v>
      </c>
      <c r="D61" s="20">
        <v>8850.25</v>
      </c>
      <c r="E61" s="20">
        <v>11081.921834705639</v>
      </c>
      <c r="F61" s="20">
        <v>11301.293994997319</v>
      </c>
    </row>
    <row r="62" spans="1:6" ht="88.5" customHeight="1" x14ac:dyDescent="0.25">
      <c r="A62" s="15" t="s">
        <v>20</v>
      </c>
      <c r="B62" s="16" t="s">
        <v>70</v>
      </c>
      <c r="C62" s="15" t="s">
        <v>29</v>
      </c>
      <c r="D62" s="21">
        <f>D63+D66+D69</f>
        <v>1728423.8969999999</v>
      </c>
      <c r="E62" s="21">
        <f t="shared" ref="E62:F62" si="22">E63+E66+E69</f>
        <v>1712079.9</v>
      </c>
      <c r="F62" s="21">
        <f t="shared" si="22"/>
        <v>1738460.0000000002</v>
      </c>
    </row>
    <row r="63" spans="1:6" ht="22.5" customHeight="1" x14ac:dyDescent="0.25">
      <c r="A63" s="35"/>
      <c r="B63" s="9" t="s">
        <v>107</v>
      </c>
      <c r="C63" s="35" t="s">
        <v>29</v>
      </c>
      <c r="D63" s="20">
        <f>D64+D65</f>
        <v>1124847.4369999999</v>
      </c>
      <c r="E63" s="20">
        <f t="shared" ref="E63:F63" si="23">E64+E65</f>
        <v>991000</v>
      </c>
      <c r="F63" s="20">
        <f t="shared" si="23"/>
        <v>1006293.3219098076</v>
      </c>
    </row>
    <row r="64" spans="1:6" ht="22.5" customHeight="1" x14ac:dyDescent="0.25">
      <c r="A64" s="35"/>
      <c r="B64" s="9" t="s">
        <v>42</v>
      </c>
      <c r="C64" s="35" t="s">
        <v>29</v>
      </c>
      <c r="D64" s="20">
        <v>551853.00399999996</v>
      </c>
      <c r="E64" s="20">
        <v>490000.00000000006</v>
      </c>
      <c r="F64" s="20">
        <v>496192.90796419547</v>
      </c>
    </row>
    <row r="65" spans="1:6" ht="22.5" customHeight="1" x14ac:dyDescent="0.25">
      <c r="A65" s="35"/>
      <c r="B65" s="9" t="s">
        <v>43</v>
      </c>
      <c r="C65" s="35" t="s">
        <v>29</v>
      </c>
      <c r="D65" s="20">
        <v>572994.43299999996</v>
      </c>
      <c r="E65" s="20">
        <v>501000</v>
      </c>
      <c r="F65" s="20">
        <v>510100.41394561209</v>
      </c>
    </row>
    <row r="66" spans="1:6" ht="22.5" customHeight="1" x14ac:dyDescent="0.25">
      <c r="A66" s="35"/>
      <c r="B66" s="9" t="s">
        <v>71</v>
      </c>
      <c r="C66" s="35" t="s">
        <v>29</v>
      </c>
      <c r="D66" s="20">
        <f>D67+D68</f>
        <v>399532.81200000003</v>
      </c>
      <c r="E66" s="20">
        <f t="shared" ref="E66:F66" si="24">E67+E68</f>
        <v>483974.89999999991</v>
      </c>
      <c r="F66" s="20">
        <f t="shared" si="24"/>
        <v>491416.97109826072</v>
      </c>
    </row>
    <row r="67" spans="1:6" ht="22.5" customHeight="1" x14ac:dyDescent="0.25">
      <c r="A67" s="35"/>
      <c r="B67" s="9" t="s">
        <v>42</v>
      </c>
      <c r="C67" s="35" t="s">
        <v>29</v>
      </c>
      <c r="D67" s="20">
        <v>196922.723</v>
      </c>
      <c r="E67" s="20">
        <v>244139</v>
      </c>
      <c r="F67" s="20">
        <v>247224.57215810369</v>
      </c>
    </row>
    <row r="68" spans="1:6" ht="22.5" customHeight="1" x14ac:dyDescent="0.25">
      <c r="A68" s="35"/>
      <c r="B68" s="9" t="s">
        <v>43</v>
      </c>
      <c r="C68" s="35" t="s">
        <v>29</v>
      </c>
      <c r="D68" s="20">
        <v>202610.08900000001</v>
      </c>
      <c r="E68" s="20">
        <v>239835.89999999991</v>
      </c>
      <c r="F68" s="20">
        <v>244192.398940157</v>
      </c>
    </row>
    <row r="69" spans="1:6" ht="22.5" customHeight="1" x14ac:dyDescent="0.25">
      <c r="A69" s="35"/>
      <c r="B69" s="9" t="s">
        <v>72</v>
      </c>
      <c r="C69" s="35" t="s">
        <v>29</v>
      </c>
      <c r="D69" s="20">
        <f>D70+D71</f>
        <v>204043.64799999999</v>
      </c>
      <c r="E69" s="20">
        <f t="shared" ref="E69:F69" si="25">E70+E71</f>
        <v>237105</v>
      </c>
      <c r="F69" s="20">
        <f t="shared" si="25"/>
        <v>240749.70699193183</v>
      </c>
    </row>
    <row r="70" spans="1:6" ht="22.5" customHeight="1" x14ac:dyDescent="0.25">
      <c r="A70" s="35"/>
      <c r="B70" s="9" t="s">
        <v>42</v>
      </c>
      <c r="C70" s="35" t="s">
        <v>29</v>
      </c>
      <c r="D70" s="20">
        <v>102563.63800000001</v>
      </c>
      <c r="E70" s="20">
        <v>119832.99999999999</v>
      </c>
      <c r="F70" s="20">
        <v>121347.51987770086</v>
      </c>
    </row>
    <row r="71" spans="1:6" ht="22.5" customHeight="1" x14ac:dyDescent="0.25">
      <c r="A71" s="35"/>
      <c r="B71" s="9" t="s">
        <v>43</v>
      </c>
      <c r="C71" s="35" t="s">
        <v>29</v>
      </c>
      <c r="D71" s="20">
        <v>101480.01</v>
      </c>
      <c r="E71" s="20">
        <v>117272.00000000003</v>
      </c>
      <c r="F71" s="20">
        <v>119402.18711423097</v>
      </c>
    </row>
    <row r="72" spans="1:6" ht="59.25" customHeight="1" x14ac:dyDescent="0.25">
      <c r="A72" s="15" t="s">
        <v>21</v>
      </c>
      <c r="B72" s="16" t="s">
        <v>73</v>
      </c>
      <c r="C72" s="15" t="s">
        <v>29</v>
      </c>
      <c r="D72" s="21">
        <f>D73+D74</f>
        <v>455336.62800000003</v>
      </c>
      <c r="E72" s="21">
        <f t="shared" ref="E72:F72" si="26">E73+E74</f>
        <v>534736.69999999995</v>
      </c>
      <c r="F72" s="21">
        <f t="shared" si="26"/>
        <v>458930</v>
      </c>
    </row>
    <row r="73" spans="1:6" ht="22.5" customHeight="1" x14ac:dyDescent="0.25">
      <c r="A73" s="35"/>
      <c r="B73" s="9" t="s">
        <v>74</v>
      </c>
      <c r="C73" s="35" t="s">
        <v>29</v>
      </c>
      <c r="D73" s="20">
        <v>230198.1</v>
      </c>
      <c r="E73" s="20">
        <v>268490.40000000002</v>
      </c>
      <c r="F73" s="20">
        <v>229240</v>
      </c>
    </row>
    <row r="74" spans="1:6" ht="22.5" customHeight="1" x14ac:dyDescent="0.25">
      <c r="A74" s="35"/>
      <c r="B74" s="9" t="s">
        <v>75</v>
      </c>
      <c r="C74" s="35" t="s">
        <v>29</v>
      </c>
      <c r="D74" s="20">
        <v>225138.52799999999</v>
      </c>
      <c r="E74" s="20">
        <v>266246.3</v>
      </c>
      <c r="F74" s="20">
        <v>229690</v>
      </c>
    </row>
    <row r="75" spans="1:6" ht="30.75" customHeight="1" x14ac:dyDescent="0.25">
      <c r="A75" s="11" t="s">
        <v>23</v>
      </c>
      <c r="B75" s="12" t="s">
        <v>76</v>
      </c>
      <c r="C75" s="11"/>
      <c r="D75" s="22">
        <f>D77+D78+D82</f>
        <v>549.32699999999988</v>
      </c>
      <c r="E75" s="22">
        <f t="shared" ref="E75:F75" si="27">E77+E78+E82</f>
        <v>549.32699999999988</v>
      </c>
      <c r="F75" s="22">
        <f t="shared" si="27"/>
        <v>549.68700000000001</v>
      </c>
    </row>
    <row r="76" spans="1:6" ht="21" customHeight="1" x14ac:dyDescent="0.25">
      <c r="A76" s="18"/>
      <c r="B76" s="9" t="s">
        <v>31</v>
      </c>
      <c r="C76" s="18"/>
      <c r="D76" s="13"/>
      <c r="E76" s="13"/>
      <c r="F76" s="13"/>
    </row>
    <row r="77" spans="1:6" ht="41.25" customHeight="1" x14ac:dyDescent="0.25">
      <c r="A77" s="18" t="s">
        <v>24</v>
      </c>
      <c r="B77" s="9" t="s">
        <v>77</v>
      </c>
      <c r="C77" s="18" t="s">
        <v>78</v>
      </c>
      <c r="D77" s="23">
        <v>535.53</v>
      </c>
      <c r="E77" s="23">
        <v>535.53</v>
      </c>
      <c r="F77" s="23">
        <v>535.92600000000004</v>
      </c>
    </row>
    <row r="78" spans="1:6" ht="82.5" customHeight="1" x14ac:dyDescent="0.25">
      <c r="A78" s="18" t="s">
        <v>79</v>
      </c>
      <c r="B78" s="9" t="s">
        <v>80</v>
      </c>
      <c r="C78" s="18" t="s">
        <v>78</v>
      </c>
      <c r="D78" s="23">
        <f>D79+D80+D81</f>
        <v>13.785</v>
      </c>
      <c r="E78" s="23">
        <f>E79+E80+E81</f>
        <v>13.785</v>
      </c>
      <c r="F78" s="23">
        <f t="shared" ref="F78" si="28">F79+F80+F81</f>
        <v>13.749000000000001</v>
      </c>
    </row>
    <row r="79" spans="1:6" ht="22.5" customHeight="1" x14ac:dyDescent="0.25">
      <c r="A79" s="18"/>
      <c r="B79" s="9" t="s">
        <v>107</v>
      </c>
      <c r="C79" s="18" t="s">
        <v>78</v>
      </c>
      <c r="D79" s="23">
        <v>13.67</v>
      </c>
      <c r="E79" s="23">
        <v>13.67</v>
      </c>
      <c r="F79" s="23">
        <v>13.635</v>
      </c>
    </row>
    <row r="80" spans="1:6" ht="22.5" customHeight="1" x14ac:dyDescent="0.25">
      <c r="A80" s="18"/>
      <c r="B80" s="9" t="s">
        <v>71</v>
      </c>
      <c r="C80" s="18" t="s">
        <v>78</v>
      </c>
      <c r="D80" s="23">
        <v>0.109</v>
      </c>
      <c r="E80" s="23">
        <v>0.109</v>
      </c>
      <c r="F80" s="23">
        <v>0.108</v>
      </c>
    </row>
    <row r="81" spans="1:7" ht="22.5" customHeight="1" x14ac:dyDescent="0.25">
      <c r="A81" s="18"/>
      <c r="B81" s="9" t="s">
        <v>72</v>
      </c>
      <c r="C81" s="18" t="s">
        <v>78</v>
      </c>
      <c r="D81" s="23">
        <v>6.0000000000000001E-3</v>
      </c>
      <c r="E81" s="23">
        <v>6.0000000000000001E-3</v>
      </c>
      <c r="F81" s="23">
        <v>6.0000000000000001E-3</v>
      </c>
    </row>
    <row r="82" spans="1:7" ht="63" customHeight="1" x14ac:dyDescent="0.25">
      <c r="A82" s="18" t="s">
        <v>81</v>
      </c>
      <c r="B82" s="9" t="s">
        <v>82</v>
      </c>
      <c r="C82" s="18" t="s">
        <v>78</v>
      </c>
      <c r="D82" s="23">
        <v>1.2E-2</v>
      </c>
      <c r="E82" s="23">
        <v>1.2E-2</v>
      </c>
      <c r="F82" s="23">
        <v>1.2E-2</v>
      </c>
    </row>
    <row r="83" spans="1:7" ht="44.25" customHeight="1" x14ac:dyDescent="0.25">
      <c r="A83" s="11" t="s">
        <v>25</v>
      </c>
      <c r="B83" s="12" t="s">
        <v>109</v>
      </c>
      <c r="C83" s="11"/>
      <c r="D83" s="19">
        <f>D85+D86+D90</f>
        <v>589674</v>
      </c>
      <c r="E83" s="19">
        <f>E85+E86+E90</f>
        <v>572873</v>
      </c>
      <c r="F83" s="19">
        <f>F85+F86+F90</f>
        <v>590961</v>
      </c>
    </row>
    <row r="84" spans="1:7" ht="23.25" customHeight="1" x14ac:dyDescent="0.25">
      <c r="A84" s="18"/>
      <c r="B84" s="9" t="s">
        <v>31</v>
      </c>
      <c r="C84" s="18"/>
      <c r="D84" s="13"/>
      <c r="E84" s="13"/>
      <c r="F84" s="13"/>
    </row>
    <row r="85" spans="1:7" ht="45.75" customHeight="1" x14ac:dyDescent="0.25">
      <c r="A85" s="18" t="s">
        <v>26</v>
      </c>
      <c r="B85" s="9" t="s">
        <v>83</v>
      </c>
      <c r="C85" s="18" t="s">
        <v>84</v>
      </c>
      <c r="D85" s="20">
        <v>542381</v>
      </c>
      <c r="E85" s="20">
        <v>526049</v>
      </c>
      <c r="F85" s="20">
        <v>543557</v>
      </c>
      <c r="G85" s="38"/>
    </row>
    <row r="86" spans="1:7" ht="87" customHeight="1" x14ac:dyDescent="0.25">
      <c r="A86" s="18" t="s">
        <v>27</v>
      </c>
      <c r="B86" s="9" t="s">
        <v>85</v>
      </c>
      <c r="C86" s="18" t="s">
        <v>84</v>
      </c>
      <c r="D86" s="20">
        <f>D87+D88+D89</f>
        <v>46354</v>
      </c>
      <c r="E86" s="20">
        <f>E87+E88+E89</f>
        <v>45883</v>
      </c>
      <c r="F86" s="20">
        <f>F87+F88+F89</f>
        <v>46457</v>
      </c>
    </row>
    <row r="87" spans="1:7" ht="22.5" customHeight="1" x14ac:dyDescent="0.25">
      <c r="A87" s="18"/>
      <c r="B87" s="9" t="s">
        <v>107</v>
      </c>
      <c r="C87" s="18" t="s">
        <v>84</v>
      </c>
      <c r="D87" s="20">
        <v>45889</v>
      </c>
      <c r="E87" s="20">
        <v>45425</v>
      </c>
      <c r="F87" s="20">
        <v>45991</v>
      </c>
    </row>
    <row r="88" spans="1:7" ht="22.5" customHeight="1" x14ac:dyDescent="0.25">
      <c r="A88" s="18"/>
      <c r="B88" s="9" t="s">
        <v>71</v>
      </c>
      <c r="C88" s="18" t="s">
        <v>84</v>
      </c>
      <c r="D88" s="20">
        <v>367</v>
      </c>
      <c r="E88" s="20">
        <v>368</v>
      </c>
      <c r="F88" s="20">
        <v>368</v>
      </c>
    </row>
    <row r="89" spans="1:7" ht="22.5" customHeight="1" x14ac:dyDescent="0.25">
      <c r="A89" s="18"/>
      <c r="B89" s="9" t="s">
        <v>72</v>
      </c>
      <c r="C89" s="18" t="s">
        <v>84</v>
      </c>
      <c r="D89" s="20">
        <v>98</v>
      </c>
      <c r="E89" s="20">
        <v>90</v>
      </c>
      <c r="F89" s="20">
        <v>98</v>
      </c>
    </row>
    <row r="90" spans="1:7" ht="63.75" customHeight="1" x14ac:dyDescent="0.25">
      <c r="A90" s="18" t="s">
        <v>28</v>
      </c>
      <c r="B90" s="9" t="s">
        <v>82</v>
      </c>
      <c r="C90" s="18" t="s">
        <v>84</v>
      </c>
      <c r="D90" s="24">
        <v>939</v>
      </c>
      <c r="E90" s="20">
        <v>941</v>
      </c>
      <c r="F90" s="20">
        <v>947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9">
        <v>589674</v>
      </c>
      <c r="E91" s="19">
        <v>572873</v>
      </c>
      <c r="F91" s="19">
        <v>590961</v>
      </c>
    </row>
    <row r="92" spans="1:7" ht="100.5" customHeight="1" x14ac:dyDescent="0.25">
      <c r="A92" s="11" t="s">
        <v>32</v>
      </c>
      <c r="B92" s="12" t="s">
        <v>108</v>
      </c>
      <c r="C92" s="11" t="s">
        <v>102</v>
      </c>
      <c r="D92" s="19">
        <v>1013274</v>
      </c>
      <c r="E92" s="19">
        <v>1097912.3</v>
      </c>
      <c r="F92" s="19">
        <v>1589676.9801089298</v>
      </c>
      <c r="G92" s="30"/>
    </row>
    <row r="93" spans="1:7" ht="45" customHeight="1" x14ac:dyDescent="0.25">
      <c r="A93" s="11" t="s">
        <v>87</v>
      </c>
      <c r="B93" s="12" t="s">
        <v>33</v>
      </c>
      <c r="C93" s="11"/>
      <c r="D93" s="19"/>
      <c r="E93" s="19"/>
      <c r="F93" s="19"/>
    </row>
    <row r="94" spans="1:7" ht="42.75" customHeight="1" x14ac:dyDescent="0.25">
      <c r="A94" s="18" t="s">
        <v>88</v>
      </c>
      <c r="B94" s="9" t="s">
        <v>34</v>
      </c>
      <c r="C94" s="18" t="s">
        <v>35</v>
      </c>
      <c r="D94" s="20">
        <v>492</v>
      </c>
      <c r="E94" s="20">
        <v>514</v>
      </c>
      <c r="F94" s="20">
        <v>514</v>
      </c>
    </row>
    <row r="95" spans="1:7" ht="46.5" customHeight="1" x14ac:dyDescent="0.25">
      <c r="A95" s="18" t="s">
        <v>89</v>
      </c>
      <c r="B95" s="9" t="s">
        <v>36</v>
      </c>
      <c r="C95" s="18" t="s">
        <v>103</v>
      </c>
      <c r="D95" s="20">
        <v>42113.04</v>
      </c>
      <c r="E95" s="20">
        <v>43629.11</v>
      </c>
      <c r="F95" s="20">
        <v>45330.65</v>
      </c>
    </row>
    <row r="96" spans="1:7" ht="44.25" customHeight="1" x14ac:dyDescent="0.25">
      <c r="A96" s="18" t="s">
        <v>90</v>
      </c>
      <c r="B96" s="9" t="s">
        <v>37</v>
      </c>
      <c r="C96" s="18"/>
      <c r="D96" s="20" t="s">
        <v>132</v>
      </c>
      <c r="E96" s="20" t="s">
        <v>132</v>
      </c>
      <c r="F96" s="20" t="s">
        <v>132</v>
      </c>
    </row>
    <row r="97" spans="1:6" ht="28.5" customHeight="1" x14ac:dyDescent="0.25">
      <c r="A97" s="11" t="s">
        <v>91</v>
      </c>
      <c r="B97" s="12" t="s">
        <v>114</v>
      </c>
      <c r="C97" s="11" t="s">
        <v>102</v>
      </c>
      <c r="D97" s="19">
        <v>17114</v>
      </c>
      <c r="E97" s="19">
        <v>42451</v>
      </c>
      <c r="F97" s="19">
        <v>28026.059999999998</v>
      </c>
    </row>
    <row r="98" spans="1:6" ht="26.25" customHeight="1" x14ac:dyDescent="0.25">
      <c r="A98" s="11" t="s">
        <v>92</v>
      </c>
      <c r="B98" s="12" t="s">
        <v>93</v>
      </c>
      <c r="C98" s="11" t="s">
        <v>102</v>
      </c>
      <c r="D98" s="19">
        <v>279675.24531999999</v>
      </c>
      <c r="E98" s="19">
        <v>259926.26</v>
      </c>
      <c r="F98" s="19">
        <v>270705.53122377838</v>
      </c>
    </row>
    <row r="99" spans="1:6" ht="41.25" customHeight="1" x14ac:dyDescent="0.25">
      <c r="A99" s="11" t="s">
        <v>94</v>
      </c>
      <c r="B99" s="12" t="s">
        <v>95</v>
      </c>
      <c r="C99" s="11" t="s">
        <v>102</v>
      </c>
      <c r="D99" s="19">
        <v>25652.420000000006</v>
      </c>
      <c r="E99" s="19">
        <v>98986.763999999996</v>
      </c>
      <c r="F99" s="19">
        <v>132920.40691089738</v>
      </c>
    </row>
    <row r="100" spans="1:6" ht="26.25" customHeight="1" x14ac:dyDescent="0.25">
      <c r="A100" s="11" t="s">
        <v>96</v>
      </c>
      <c r="B100" s="12" t="s">
        <v>22</v>
      </c>
      <c r="C100" s="11" t="s">
        <v>102</v>
      </c>
      <c r="D100" s="19">
        <v>57675.566226661627</v>
      </c>
      <c r="E100" s="19" t="s">
        <v>123</v>
      </c>
      <c r="F100" s="19" t="s">
        <v>123</v>
      </c>
    </row>
    <row r="101" spans="1:6" ht="41.25" customHeight="1" x14ac:dyDescent="0.25">
      <c r="A101" s="11" t="s">
        <v>97</v>
      </c>
      <c r="B101" s="12" t="s">
        <v>98</v>
      </c>
      <c r="C101" s="11" t="s">
        <v>101</v>
      </c>
      <c r="D101" s="25">
        <f>D99/D92</f>
        <v>2.531637049800943E-2</v>
      </c>
      <c r="E101" s="25">
        <f>E99/E92</f>
        <v>9.0159081012208347E-2</v>
      </c>
      <c r="F101" s="25">
        <f>F99/F92</f>
        <v>8.3614727126380878E-2</v>
      </c>
    </row>
    <row r="102" spans="1:6" ht="156.75" customHeight="1" x14ac:dyDescent="0.25">
      <c r="A102" s="11" t="s">
        <v>99</v>
      </c>
      <c r="B102" s="12" t="s">
        <v>100</v>
      </c>
      <c r="C102" s="11"/>
      <c r="D102" s="28" t="s">
        <v>131</v>
      </c>
      <c r="E102" s="28" t="s">
        <v>131</v>
      </c>
      <c r="F102" s="28" t="s">
        <v>134</v>
      </c>
    </row>
    <row r="125" spans="1:4" s="41" customFormat="1" ht="32.25" customHeight="1" x14ac:dyDescent="0.25">
      <c r="A125" s="55"/>
      <c r="B125" s="55"/>
      <c r="C125" s="55"/>
      <c r="D125" s="55"/>
    </row>
    <row r="126" spans="1:4" s="41" customFormat="1" ht="43.5" customHeight="1" x14ac:dyDescent="0.25">
      <c r="A126" s="55"/>
      <c r="B126" s="55"/>
      <c r="C126" s="55"/>
      <c r="D126" s="55"/>
    </row>
    <row r="127" spans="1:4" s="41" customFormat="1" ht="10.5" customHeight="1" x14ac:dyDescent="0.25">
      <c r="A127" s="55"/>
      <c r="B127" s="55"/>
      <c r="C127" s="55"/>
      <c r="D127" s="55"/>
    </row>
    <row r="128" spans="1:4" s="41" customFormat="1" ht="82.5" customHeight="1" x14ac:dyDescent="0.25">
      <c r="A128" s="55"/>
      <c r="B128" s="55"/>
      <c r="C128" s="55"/>
      <c r="D128" s="55"/>
    </row>
  </sheetData>
  <mergeCells count="6">
    <mergeCell ref="E2:F2"/>
    <mergeCell ref="A125:D125"/>
    <mergeCell ref="A126:D126"/>
    <mergeCell ref="A127:D127"/>
    <mergeCell ref="A128:D128"/>
    <mergeCell ref="A6:F6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6" fitToHeight="2" orientation="portrait" r:id="rId1"/>
  <headerFooter alignWithMargins="0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60" zoomScaleNormal="60" zoomScaleSheetLayoutView="70" workbookViewId="0">
      <pane xSplit="2" ySplit="10" topLeftCell="C11" activePane="bottomRight" state="frozen"/>
      <selection activeCell="E2" sqref="E2:G2"/>
      <selection pane="topRight" activeCell="E2" sqref="E2:G2"/>
      <selection pane="bottomLeft" activeCell="E2" sqref="E2:G2"/>
      <selection pane="bottomRight" activeCell="N17" sqref="N17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60" customHeight="1" x14ac:dyDescent="0.25">
      <c r="F1" s="40"/>
      <c r="G1" s="40"/>
      <c r="I1" s="44"/>
    </row>
    <row r="2" spans="1:11" ht="89.25" customHeight="1" x14ac:dyDescent="0.25">
      <c r="G2" s="58" t="s">
        <v>111</v>
      </c>
      <c r="H2" s="58"/>
      <c r="I2" s="58"/>
    </row>
    <row r="6" spans="1:11" ht="26.25" customHeight="1" x14ac:dyDescent="0.25">
      <c r="A6" s="56" t="s">
        <v>113</v>
      </c>
      <c r="B6" s="56"/>
      <c r="C6" s="56"/>
      <c r="D6" s="56"/>
      <c r="E6" s="56"/>
      <c r="F6" s="56"/>
      <c r="G6" s="56"/>
      <c r="H6" s="56"/>
      <c r="I6" s="56"/>
    </row>
    <row r="9" spans="1:11" s="6" customFormat="1" ht="67.5" customHeight="1" x14ac:dyDescent="0.25">
      <c r="A9" s="59" t="s">
        <v>15</v>
      </c>
      <c r="B9" s="59" t="s">
        <v>16</v>
      </c>
      <c r="C9" s="59" t="s">
        <v>104</v>
      </c>
      <c r="D9" s="59" t="s">
        <v>128</v>
      </c>
      <c r="E9" s="59"/>
      <c r="F9" s="59" t="s">
        <v>129</v>
      </c>
      <c r="G9" s="59"/>
      <c r="H9" s="59" t="s">
        <v>130</v>
      </c>
      <c r="I9" s="59"/>
      <c r="K9" s="6" t="s">
        <v>116</v>
      </c>
    </row>
    <row r="10" spans="1:11" ht="51.75" customHeight="1" x14ac:dyDescent="0.25">
      <c r="A10" s="59"/>
      <c r="B10" s="59"/>
      <c r="C10" s="59"/>
      <c r="D10" s="8" t="s">
        <v>42</v>
      </c>
      <c r="E10" s="8" t="s">
        <v>43</v>
      </c>
      <c r="F10" s="33" t="s">
        <v>42</v>
      </c>
      <c r="G10" s="33" t="s">
        <v>43</v>
      </c>
      <c r="H10" s="33" t="s">
        <v>42</v>
      </c>
      <c r="I10" s="33" t="s">
        <v>43</v>
      </c>
    </row>
    <row r="11" spans="1:11" ht="26.1" customHeight="1" x14ac:dyDescent="0.25">
      <c r="A11" s="8" t="s">
        <v>25</v>
      </c>
      <c r="B11" s="9" t="s">
        <v>106</v>
      </c>
      <c r="C11" s="8"/>
      <c r="D11" s="17"/>
      <c r="E11" s="17"/>
      <c r="F11" s="17"/>
      <c r="G11" s="17"/>
      <c r="H11" s="17"/>
      <c r="I11" s="17"/>
    </row>
    <row r="12" spans="1:11" ht="53.25" customHeight="1" x14ac:dyDescent="0.25">
      <c r="A12" s="8" t="s">
        <v>26</v>
      </c>
      <c r="B12" s="9" t="s">
        <v>118</v>
      </c>
      <c r="C12" s="8" t="s">
        <v>105</v>
      </c>
      <c r="D12" s="29">
        <v>238.82</v>
      </c>
      <c r="E12" s="17">
        <v>280.74</v>
      </c>
      <c r="F12" s="29">
        <v>280.74</v>
      </c>
      <c r="G12" s="17">
        <v>298.14</v>
      </c>
      <c r="H12" s="27">
        <v>298.14</v>
      </c>
      <c r="I12" s="27">
        <v>1029.47563716482</v>
      </c>
    </row>
    <row r="13" spans="1:11" ht="81" customHeight="1" x14ac:dyDescent="0.25">
      <c r="A13" s="8" t="s">
        <v>27</v>
      </c>
      <c r="B13" s="9" t="s">
        <v>117</v>
      </c>
      <c r="C13" s="8" t="s">
        <v>105</v>
      </c>
      <c r="D13" s="29">
        <v>279.14</v>
      </c>
      <c r="E13" s="17">
        <v>170.81</v>
      </c>
      <c r="F13" s="29">
        <v>222.84</v>
      </c>
      <c r="G13" s="60">
        <v>251.99</v>
      </c>
      <c r="H13" s="27">
        <v>245.77</v>
      </c>
      <c r="I13" s="27">
        <v>245.77</v>
      </c>
    </row>
    <row r="14" spans="1:11" ht="42" customHeight="1" x14ac:dyDescent="0.25">
      <c r="A14" s="8" t="s">
        <v>28</v>
      </c>
      <c r="B14" s="9" t="s">
        <v>115</v>
      </c>
      <c r="C14" s="14"/>
      <c r="D14" s="26"/>
      <c r="E14" s="26"/>
      <c r="F14" s="17"/>
      <c r="G14" s="17"/>
      <c r="H14" s="42"/>
      <c r="I14" s="42"/>
    </row>
    <row r="15" spans="1:11" ht="27" customHeight="1" x14ac:dyDescent="0.25">
      <c r="A15" s="8"/>
      <c r="B15" s="9" t="s">
        <v>107</v>
      </c>
      <c r="C15" s="14" t="s">
        <v>105</v>
      </c>
      <c r="D15" s="34">
        <v>466.36</v>
      </c>
      <c r="E15" s="34">
        <v>466.36</v>
      </c>
      <c r="F15" s="34">
        <v>466.36</v>
      </c>
      <c r="G15" s="34">
        <v>526.99</v>
      </c>
      <c r="H15" s="43">
        <v>526.99</v>
      </c>
      <c r="I15" s="43">
        <v>703.887089589639</v>
      </c>
    </row>
    <row r="16" spans="1:11" ht="27" customHeight="1" x14ac:dyDescent="0.25">
      <c r="A16" s="8"/>
      <c r="B16" s="9" t="s">
        <v>71</v>
      </c>
      <c r="C16" s="14" t="s">
        <v>105</v>
      </c>
      <c r="D16" s="27">
        <v>304.93</v>
      </c>
      <c r="E16" s="27">
        <v>304.93</v>
      </c>
      <c r="F16" s="27">
        <v>304.93</v>
      </c>
      <c r="G16" s="27">
        <v>353.98</v>
      </c>
      <c r="H16" s="27">
        <v>306.32209022335297</v>
      </c>
      <c r="I16" s="27">
        <v>335.856913779504</v>
      </c>
    </row>
    <row r="17" spans="1:9" ht="27" customHeight="1" x14ac:dyDescent="0.25">
      <c r="A17" s="8"/>
      <c r="B17" s="9" t="s">
        <v>72</v>
      </c>
      <c r="C17" s="14" t="s">
        <v>105</v>
      </c>
      <c r="D17" s="27">
        <v>159.1</v>
      </c>
      <c r="E17" s="27">
        <v>159.1</v>
      </c>
      <c r="F17" s="27">
        <v>159.1</v>
      </c>
      <c r="G17" s="27">
        <v>186.15</v>
      </c>
      <c r="H17" s="27">
        <v>186.15</v>
      </c>
      <c r="I17" s="27">
        <v>234.62902986321299</v>
      </c>
    </row>
    <row r="18" spans="1:9" ht="28.5" customHeight="1" x14ac:dyDescent="0.25"/>
    <row r="19" spans="1:9" x14ac:dyDescent="0.25">
      <c r="A19" s="36"/>
      <c r="B19" s="36"/>
    </row>
    <row r="20" spans="1:9" s="41" customFormat="1" ht="32.25" customHeight="1" x14ac:dyDescent="0.25">
      <c r="A20" s="55"/>
      <c r="B20" s="55"/>
      <c r="C20" s="55"/>
      <c r="D20" s="55"/>
    </row>
    <row r="21" spans="1:9" s="41" customFormat="1" ht="43.5" customHeight="1" x14ac:dyDescent="0.25">
      <c r="A21" s="55"/>
      <c r="B21" s="55"/>
      <c r="C21" s="55"/>
      <c r="D21" s="55"/>
    </row>
    <row r="22" spans="1:9" s="41" customFormat="1" ht="10.5" customHeight="1" x14ac:dyDescent="0.25">
      <c r="A22" s="55"/>
      <c r="B22" s="55"/>
      <c r="C22" s="55"/>
      <c r="D22" s="55"/>
    </row>
    <row r="23" spans="1:9" s="41" customFormat="1" ht="82.5" customHeight="1" x14ac:dyDescent="0.25">
      <c r="A23" s="55"/>
      <c r="B23" s="55"/>
      <c r="C23" s="55"/>
      <c r="D23" s="55"/>
    </row>
  </sheetData>
  <mergeCells count="12">
    <mergeCell ref="A23:D23"/>
    <mergeCell ref="G2:I2"/>
    <mergeCell ref="A20:D20"/>
    <mergeCell ref="A21:D21"/>
    <mergeCell ref="A22:D2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2021-04-19T06:35:13Z</dcterms:modified>
</cp:coreProperties>
</file>